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7230" activeTab="0"/>
  </bookViews>
  <sheets>
    <sheet name="c3i07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<sst xmlns="http://schemas.openxmlformats.org/spreadsheetml/2006/main" count="37" uniqueCount="29">
  <si>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CH</t>
  </si>
  <si>
    <t>UK</t>
  </si>
  <si>
    <t>DE</t>
  </si>
  <si>
    <t>FR</t>
  </si>
  <si>
    <t>ES</t>
  </si>
  <si>
    <t>SE</t>
  </si>
  <si>
    <t>Source: ESS 2008</t>
  </si>
  <si>
    <t>15-25 ans</t>
  </si>
  <si>
    <t>26-45 ans</t>
  </si>
  <si>
    <t>46-65 ans</t>
  </si>
  <si>
    <t>66+ ans</t>
  </si>
  <si>
    <t>16-17 ans</t>
  </si>
  <si>
    <t>18-24 ans</t>
  </si>
  <si>
    <t>25-49 ans</t>
  </si>
  <si>
    <t>50-64 ans</t>
  </si>
  <si>
    <t>65+ ans</t>
  </si>
  <si>
    <t xml:space="preserve">Souce: OFS, SILC </t>
  </si>
  <si>
    <t>En %</t>
  </si>
  <si>
    <t>"Très content" avec… selon l'âge 2008</t>
  </si>
  <si>
    <t>Situation de logement</t>
  </si>
  <si>
    <t>L'état de santé</t>
  </si>
  <si>
    <t>Situation financière</t>
  </si>
  <si>
    <t>La vie en général</t>
  </si>
  <si>
    <t>"Très content de sa vie" selon le pays et la formation 2008</t>
  </si>
  <si>
    <t>Basse</t>
  </si>
  <si>
    <t>Moyenne</t>
  </si>
  <si>
    <t>Haute</t>
  </si>
  <si>
    <t>"Très content de sa vie" selon le pays et l'âge  2008</t>
  </si>
  <si>
    <t>Part (en %) des personnes très satisfaites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</si>
</sst>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1" customWidth="1"/>
    <col min="2" max="2" width="14.8515625" style="1" customWidth="1"/>
    <col min="3" max="3" width="10.8515625" style="1" customWidth="1"/>
    <col min="4" max="4" width="13.57421875" style="1" customWidth="1"/>
    <col min="5" max="5" width="18.140625" style="1" customWidth="1"/>
    <col min="6" max="6" width="14.8515625" style="1" customWidth="1"/>
    <col min="7" max="16384" width="9.140625" style="1" customWidth="1"/>
  </cols>
  <sheetData>
    <row r="1" ht="12.75">
      <c r="A1" s="5" t="s">
        <v>18</v>
      </c>
    </row>
    <row r="2" ht="12.75">
      <c r="A2" s="1" t="s">
        <v>28</v>
      </c>
    </row>
    <row r="4" spans="1:5" ht="12.75">
      <c r="A4" s="9"/>
      <c r="B4" s="9"/>
      <c r="C4" s="9"/>
      <c r="D4" s="9"/>
      <c r="E4" s="9"/>
    </row>
    <row r="5" spans="1:8" ht="25.5">
      <c r="A5" s="2"/>
      <c r="B5" s="4" t="s">
        <v>22</v>
      </c>
      <c r="C5" s="4" t="s">
        <v>21</v>
      </c>
      <c r="D5" s="4" t="s">
        <v>19</v>
      </c>
      <c r="E5" s="4" t="s">
        <v>20</v>
      </c>
      <c r="F5" s="3"/>
      <c r="G5" s="3"/>
      <c r="H5" s="3"/>
    </row>
    <row r="6" spans="1:8" ht="12.75">
      <c r="A6" s="2" t="s">
        <v>11</v>
      </c>
      <c r="B6" s="8">
        <v>81.2</v>
      </c>
      <c r="C6" s="8">
        <v>55.8</v>
      </c>
      <c r="D6" s="8">
        <v>81</v>
      </c>
      <c r="E6" s="8">
        <v>77.6</v>
      </c>
      <c r="F6" s="3"/>
      <c r="G6" s="3"/>
      <c r="H6" s="3"/>
    </row>
    <row r="7" spans="1:8" ht="12.75">
      <c r="A7" s="2" t="s">
        <v>12</v>
      </c>
      <c r="B7" s="8">
        <v>72.1</v>
      </c>
      <c r="C7" s="8">
        <v>37.4</v>
      </c>
      <c r="D7" s="8">
        <v>76.6</v>
      </c>
      <c r="E7" s="8">
        <v>76.3</v>
      </c>
      <c r="F7" s="3"/>
      <c r="G7" s="3"/>
      <c r="H7" s="3"/>
    </row>
    <row r="8" spans="1:8" ht="12.75">
      <c r="A8" s="2" t="s">
        <v>13</v>
      </c>
      <c r="B8" s="8">
        <v>72.1</v>
      </c>
      <c r="C8" s="8">
        <v>45.3</v>
      </c>
      <c r="D8" s="8">
        <v>72.2</v>
      </c>
      <c r="E8" s="8">
        <v>74.4</v>
      </c>
      <c r="F8" s="3"/>
      <c r="G8" s="3"/>
      <c r="H8" s="3"/>
    </row>
    <row r="9" spans="1:8" ht="12.75">
      <c r="A9" s="2" t="s">
        <v>14</v>
      </c>
      <c r="B9" s="8">
        <v>76.4</v>
      </c>
      <c r="C9" s="8">
        <v>58</v>
      </c>
      <c r="D9" s="8">
        <v>85.3</v>
      </c>
      <c r="E9" s="8">
        <v>66.4</v>
      </c>
      <c r="F9" s="3"/>
      <c r="G9" s="3"/>
      <c r="H9" s="3"/>
    </row>
    <row r="10" spans="1:8" ht="12.75">
      <c r="A10" s="2" t="s">
        <v>15</v>
      </c>
      <c r="B10" s="8">
        <v>78.9</v>
      </c>
      <c r="C10" s="8">
        <v>65.1</v>
      </c>
      <c r="D10" s="8">
        <v>90.7</v>
      </c>
      <c r="E10" s="8">
        <v>60.4</v>
      </c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 t="s">
        <v>16</v>
      </c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6" t="s">
        <v>27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17</v>
      </c>
      <c r="B16" s="3"/>
      <c r="C16" s="3"/>
      <c r="D16" s="3"/>
      <c r="E16" s="3"/>
      <c r="F16" s="3"/>
      <c r="G16" s="3"/>
      <c r="H16" s="3"/>
    </row>
    <row r="18" spans="2:7" ht="12.75">
      <c r="B18" s="1" t="s">
        <v>0</v>
      </c>
      <c r="C18" s="1" t="s">
        <v>2</v>
      </c>
      <c r="D18" s="1" t="s">
        <v>4</v>
      </c>
      <c r="E18" s="1" t="s">
        <v>3</v>
      </c>
      <c r="F18" s="1" t="s">
        <v>5</v>
      </c>
      <c r="G18" s="1" t="s">
        <v>1</v>
      </c>
    </row>
    <row r="19" spans="1:7" ht="12.75">
      <c r="A19" s="1" t="s">
        <v>7</v>
      </c>
      <c r="B19" s="7">
        <f>28+16.7</f>
        <v>44.7</v>
      </c>
      <c r="C19" s="7">
        <f>20.3+10.8</f>
        <v>31.1</v>
      </c>
      <c r="D19" s="7">
        <f>21.5+21</f>
        <v>42.5</v>
      </c>
      <c r="E19" s="7">
        <f>15.2+9.8</f>
        <v>25</v>
      </c>
      <c r="F19" s="7">
        <f>22.8+10.2</f>
        <v>33</v>
      </c>
      <c r="G19" s="7">
        <f>19.1+10</f>
        <v>29.1</v>
      </c>
    </row>
    <row r="20" spans="1:7" ht="12.75">
      <c r="A20" s="1" t="s">
        <v>8</v>
      </c>
      <c r="B20" s="7">
        <f>23.9+12.8</f>
        <v>36.7</v>
      </c>
      <c r="C20" s="7">
        <f>18+6.3</f>
        <v>24.3</v>
      </c>
      <c r="D20" s="7">
        <f>17.7+14.6</f>
        <v>32.3</v>
      </c>
      <c r="E20" s="7">
        <f>14+7.7</f>
        <v>21.7</v>
      </c>
      <c r="F20" s="7">
        <f>23.3+12</f>
        <v>35.3</v>
      </c>
      <c r="G20" s="7">
        <f>16.6+10.7</f>
        <v>27.3</v>
      </c>
    </row>
    <row r="21" spans="1:7" ht="12.75">
      <c r="A21" s="1" t="s">
        <v>9</v>
      </c>
      <c r="B21" s="7">
        <f>20.3+11</f>
        <v>31.3</v>
      </c>
      <c r="C21" s="7">
        <f>14.7+9</f>
        <v>23.7</v>
      </c>
      <c r="D21" s="7">
        <f>11.8+13.1</f>
        <v>24.9</v>
      </c>
      <c r="E21" s="7">
        <f>11.2+7.7</f>
        <v>18.9</v>
      </c>
      <c r="F21" s="7">
        <f>21.6+8.8</f>
        <v>30.400000000000002</v>
      </c>
      <c r="G21" s="7">
        <f>19.5+9.4</f>
        <v>28.9</v>
      </c>
    </row>
    <row r="22" spans="1:7" ht="12.75">
      <c r="A22" s="1" t="s">
        <v>10</v>
      </c>
      <c r="B22" s="7">
        <f>20.5+23.4</f>
        <v>43.9</v>
      </c>
      <c r="C22" s="7">
        <f>12.7+12.1</f>
        <v>24.799999999999997</v>
      </c>
      <c r="D22" s="7">
        <f>24.8+11.8</f>
        <v>36.6</v>
      </c>
      <c r="E22" s="7">
        <f>9.7+5.9</f>
        <v>15.6</v>
      </c>
      <c r="F22" s="7">
        <f>18.6+21.6</f>
        <v>40.2</v>
      </c>
      <c r="G22" s="7">
        <f>21.9+19</f>
        <v>40.9</v>
      </c>
    </row>
    <row r="24" ht="12.75">
      <c r="A24" s="1" t="s">
        <v>6</v>
      </c>
    </row>
    <row r="27" ht="12.75">
      <c r="A27" s="5" t="s">
        <v>23</v>
      </c>
    </row>
    <row r="28" ht="12.75">
      <c r="A28" s="1" t="s">
        <v>17</v>
      </c>
    </row>
    <row r="30" spans="2:7" ht="12.75">
      <c r="B30" s="1" t="s">
        <v>0</v>
      </c>
      <c r="C30" s="1" t="s">
        <v>2</v>
      </c>
      <c r="D30" s="1" t="s">
        <v>4</v>
      </c>
      <c r="E30" s="1" t="s">
        <v>3</v>
      </c>
      <c r="F30" s="1" t="s">
        <v>5</v>
      </c>
      <c r="G30" s="1" t="s">
        <v>1</v>
      </c>
    </row>
    <row r="31" spans="1:7" ht="12.75">
      <c r="A31" s="1" t="s">
        <v>24</v>
      </c>
      <c r="B31" s="1">
        <f>22.8+17</f>
        <v>39.8</v>
      </c>
      <c r="C31" s="1">
        <f>13.2+10.2</f>
        <v>23.4</v>
      </c>
      <c r="D31" s="1">
        <f>13+15.4</f>
        <v>28.4</v>
      </c>
      <c r="E31" s="1">
        <f>12.6+9.7</f>
        <v>22.299999999999997</v>
      </c>
      <c r="F31" s="1">
        <f>20.9+19.2</f>
        <v>40.099999999999994</v>
      </c>
      <c r="G31" s="1">
        <f>17.3+16.3</f>
        <v>33.6</v>
      </c>
    </row>
    <row r="32" spans="1:7" ht="12.75">
      <c r="A32" s="1" t="s">
        <v>25</v>
      </c>
      <c r="B32" s="1">
        <f>21.8+14.5</f>
        <v>36.3</v>
      </c>
      <c r="C32" s="1">
        <f>14.6+8.9</f>
        <v>23.5</v>
      </c>
      <c r="D32" s="1">
        <f>17.5+11.3</f>
        <v>28.8</v>
      </c>
      <c r="E32" s="1">
        <f>10.7+6.8</f>
        <v>17.5</v>
      </c>
      <c r="F32" s="1">
        <f>21.5+11</f>
        <v>32.5</v>
      </c>
      <c r="G32" s="1">
        <f>19.6+8.1</f>
        <v>27.700000000000003</v>
      </c>
    </row>
    <row r="33" spans="1:7" ht="12.75">
      <c r="A33" s="1" t="s">
        <v>26</v>
      </c>
      <c r="B33" s="1">
        <f>25.4+13.1</f>
        <v>38.5</v>
      </c>
      <c r="C33" s="1">
        <f>19.5+8.8</f>
        <v>28.3</v>
      </c>
      <c r="D33" s="1">
        <f>23.9+12.8</f>
        <v>36.7</v>
      </c>
      <c r="E33" s="1">
        <f>14.7+6.9</f>
        <v>21.6</v>
      </c>
      <c r="F33" s="1">
        <f>22.6+9.7</f>
        <v>32.3</v>
      </c>
      <c r="G33" s="1">
        <f>20+7.9</f>
        <v>27.9</v>
      </c>
    </row>
    <row r="35" ht="12.75">
      <c r="A35" s="1" t="s">
        <v>6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UNIL-FORS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FORS-User</dc:creator>
  <cp:keywords/>
  <dc:description/>
  <cp:lastModifiedBy>FORS-User</cp:lastModifiedBy>
  <dcterms:created xsi:type="dcterms:W3CDTF">2012-11-02T10:56:58Z</dcterms:created>
  <dcterms:modified xsi:type="dcterms:W3CDTF">2013-01-16T15:43:04Z</dcterms:modified>
  <cp:category/>
  <cp:version/>
  <cp:contentType/>
  <cp:contentStatus/>
</cp:coreProperties>
</file>